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960" windowHeight="1260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" i="1" l="1"/>
  <c r="H4" i="1"/>
  <c r="H14" i="1"/>
  <c r="H2" i="1"/>
  <c r="G4" i="1"/>
  <c r="G5" i="1"/>
  <c r="G14" i="1"/>
  <c r="F3" i="1"/>
  <c r="H3" i="1" s="1"/>
  <c r="F4" i="1"/>
  <c r="F5" i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G12" i="1" s="1"/>
  <c r="F13" i="1"/>
  <c r="G13" i="1" s="1"/>
  <c r="F14" i="1"/>
  <c r="F2" i="1"/>
  <c r="G2" i="1" s="1"/>
  <c r="C16" i="1" l="1"/>
  <c r="C17" i="1"/>
  <c r="G11" i="1"/>
  <c r="H12" i="1"/>
  <c r="C18" i="1"/>
  <c r="G10" i="1"/>
  <c r="C19" i="1"/>
  <c r="G9" i="1"/>
  <c r="C20" i="1"/>
  <c r="C21" i="1" s="1"/>
  <c r="G8" i="1"/>
  <c r="G7" i="1"/>
  <c r="G6" i="1"/>
  <c r="H13" i="1"/>
  <c r="G3" i="1"/>
</calcChain>
</file>

<file path=xl/sharedStrings.xml><?xml version="1.0" encoding="utf-8"?>
<sst xmlns="http://schemas.openxmlformats.org/spreadsheetml/2006/main" count="27" uniqueCount="27">
  <si>
    <t>no</t>
  </si>
  <si>
    <t>ders adı</t>
  </si>
  <si>
    <t>1.sınav</t>
  </si>
  <si>
    <t>2.sınav</t>
  </si>
  <si>
    <t>sözlü</t>
  </si>
  <si>
    <t>ortalama</t>
  </si>
  <si>
    <t>virgülsüz hali</t>
  </si>
  <si>
    <t>ders durumu</t>
  </si>
  <si>
    <t>bilişim</t>
  </si>
  <si>
    <t>mat</t>
  </si>
  <si>
    <t>fen</t>
  </si>
  <si>
    <t>türkçe</t>
  </si>
  <si>
    <t>sosyal</t>
  </si>
  <si>
    <t>ing</t>
  </si>
  <si>
    <t>din</t>
  </si>
  <si>
    <t>beden</t>
  </si>
  <si>
    <t>resim</t>
  </si>
  <si>
    <t>müzik</t>
  </si>
  <si>
    <t>seçmeli 1</t>
  </si>
  <si>
    <t>seçmeli 2</t>
  </si>
  <si>
    <t>seçmeli 3</t>
  </si>
  <si>
    <t>geçtiği ders sayısı</t>
  </si>
  <si>
    <t>kaldığı ders sayısı</t>
  </si>
  <si>
    <t>en yüksek ortalama</t>
  </si>
  <si>
    <t>genel ortalama</t>
  </si>
  <si>
    <t>belge durumu</t>
  </si>
  <si>
    <t>en düşük 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</si>
</sst>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60" zoomScaleNormal="160" workbookViewId="0">
      <selection activeCell="F9" sqref="F9"/>
    </sheetView>
  </sheetViews>
  <sheetFormatPr defaultRowHeight="15" x14ac:dyDescent="0.25"/>
  <cols>
    <col min="1" max="1" width="8.140625" style="1" customWidth="1"/>
    <col min="2" max="2" width="9.140625" style="2"/>
    <col min="3" max="3" width="8.42578125" style="1" customWidth="1"/>
    <col min="4" max="4" width="7" style="1" bestFit="1" customWidth="1"/>
    <col min="5" max="5" width="5.5703125" style="1" bestFit="1" customWidth="1"/>
    <col min="6" max="6" width="8.28515625" style="1" customWidth="1"/>
    <col min="7" max="8" width="10.85546875" style="1" customWidth="1"/>
    <col min="9" max="16384" width="9.140625" style="1"/>
  </cols>
  <sheetData>
    <row r="1" spans="1:8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3">
        <v>1</v>
      </c>
      <c r="B2" s="5" t="s">
        <v>8</v>
      </c>
      <c r="C2" s="6">
        <v>65</v>
      </c>
      <c r="D2" s="6">
        <v>35</v>
      </c>
      <c r="E2" s="6">
        <v>51</v>
      </c>
      <c r="F2" s="7">
        <f>(C2+D2+E2)/3</f>
        <v>50.333333333333336</v>
      </c>
      <c r="G2" s="7">
        <f>INT(F2)</f>
        <v>50</v>
      </c>
      <c r="H2" s="7" t="str">
        <f>IF(F2&lt;50,"kaldı","geçti")</f>
        <v>geçti</v>
      </c>
    </row>
    <row r="3" spans="1:8" x14ac:dyDescent="0.25">
      <c r="A3" s="3">
        <v>2</v>
      </c>
      <c r="B3" s="5" t="s">
        <v>9</v>
      </c>
      <c r="C3" s="6">
        <v>45</v>
      </c>
      <c r="D3" s="6">
        <v>65</v>
      </c>
      <c r="E3" s="6">
        <v>63</v>
      </c>
      <c r="F3" s="7">
        <f t="shared" ref="F3:F14" si="0">(C3+D3+E3)/3</f>
        <v>57.666666666666664</v>
      </c>
      <c r="G3" s="7">
        <f t="shared" ref="G3:G14" si="1">INT(F3)</f>
        <v>57</v>
      </c>
      <c r="H3" s="7" t="str">
        <f t="shared" ref="H3:H14" si="2">IF(F3&lt;50,"kaldı","geçti")</f>
        <v>geçti</v>
      </c>
    </row>
    <row r="4" spans="1:8" x14ac:dyDescent="0.25">
      <c r="A4" s="3">
        <v>3</v>
      </c>
      <c r="B4" s="5" t="s">
        <v>10</v>
      </c>
      <c r="C4" s="6">
        <v>85</v>
      </c>
      <c r="D4" s="6">
        <v>77</v>
      </c>
      <c r="E4" s="6">
        <v>55</v>
      </c>
      <c r="F4" s="7">
        <f t="shared" si="0"/>
        <v>72.333333333333329</v>
      </c>
      <c r="G4" s="7">
        <f t="shared" si="1"/>
        <v>72</v>
      </c>
      <c r="H4" s="7" t="str">
        <f t="shared" si="2"/>
        <v>geçti</v>
      </c>
    </row>
    <row r="5" spans="1:8" x14ac:dyDescent="0.25">
      <c r="A5" s="3">
        <v>4</v>
      </c>
      <c r="B5" s="5" t="s">
        <v>11</v>
      </c>
      <c r="C5" s="6">
        <v>65</v>
      </c>
      <c r="D5" s="6">
        <v>50</v>
      </c>
      <c r="E5" s="6">
        <v>45</v>
      </c>
      <c r="F5" s="7">
        <f t="shared" si="0"/>
        <v>53.333333333333336</v>
      </c>
      <c r="G5" s="7">
        <f t="shared" si="1"/>
        <v>53</v>
      </c>
      <c r="H5" s="7" t="str">
        <f>IF(F5&lt;70,"kaldı","geçti")</f>
        <v>kaldı</v>
      </c>
    </row>
    <row r="6" spans="1:8" x14ac:dyDescent="0.25">
      <c r="A6" s="3">
        <v>5</v>
      </c>
      <c r="B6" s="5" t="s">
        <v>12</v>
      </c>
      <c r="C6" s="6">
        <v>35</v>
      </c>
      <c r="D6" s="6">
        <v>89</v>
      </c>
      <c r="E6" s="6">
        <v>21</v>
      </c>
      <c r="F6" s="7">
        <f t="shared" si="0"/>
        <v>48.333333333333336</v>
      </c>
      <c r="G6" s="7">
        <f t="shared" si="1"/>
        <v>48</v>
      </c>
      <c r="H6" s="7" t="str">
        <f t="shared" si="2"/>
        <v>kaldı</v>
      </c>
    </row>
    <row r="7" spans="1:8" x14ac:dyDescent="0.25">
      <c r="A7" s="3">
        <v>6</v>
      </c>
      <c r="B7" s="5" t="s">
        <v>13</v>
      </c>
      <c r="C7" s="6">
        <v>44</v>
      </c>
      <c r="D7" s="6">
        <v>63</v>
      </c>
      <c r="E7" s="6">
        <v>55</v>
      </c>
      <c r="F7" s="7">
        <f t="shared" si="0"/>
        <v>54</v>
      </c>
      <c r="G7" s="7">
        <f t="shared" si="1"/>
        <v>54</v>
      </c>
      <c r="H7" s="7" t="str">
        <f t="shared" si="2"/>
        <v>geçti</v>
      </c>
    </row>
    <row r="8" spans="1:8" x14ac:dyDescent="0.25">
      <c r="A8" s="3">
        <v>7</v>
      </c>
      <c r="B8" s="5" t="s">
        <v>14</v>
      </c>
      <c r="C8" s="6">
        <v>78</v>
      </c>
      <c r="D8" s="6">
        <v>88</v>
      </c>
      <c r="E8" s="6">
        <v>96</v>
      </c>
      <c r="F8" s="7">
        <f t="shared" si="0"/>
        <v>87.333333333333329</v>
      </c>
      <c r="G8" s="7">
        <f t="shared" si="1"/>
        <v>87</v>
      </c>
      <c r="H8" s="7" t="str">
        <f t="shared" si="2"/>
        <v>geçti</v>
      </c>
    </row>
    <row r="9" spans="1:8" x14ac:dyDescent="0.25">
      <c r="A9" s="3">
        <v>8</v>
      </c>
      <c r="B9" s="5" t="s">
        <v>15</v>
      </c>
      <c r="C9" s="6">
        <v>95</v>
      </c>
      <c r="D9" s="6">
        <v>65</v>
      </c>
      <c r="E9" s="6">
        <v>35</v>
      </c>
      <c r="F9" s="7">
        <f t="shared" si="0"/>
        <v>65</v>
      </c>
      <c r="G9" s="7">
        <f t="shared" si="1"/>
        <v>65</v>
      </c>
      <c r="H9" s="7" t="str">
        <f t="shared" si="2"/>
        <v>geçti</v>
      </c>
    </row>
    <row r="10" spans="1:8" x14ac:dyDescent="0.25">
      <c r="A10" s="3">
        <v>9</v>
      </c>
      <c r="B10" s="5" t="s">
        <v>16</v>
      </c>
      <c r="C10" s="6">
        <v>75</v>
      </c>
      <c r="D10" s="6">
        <v>77</v>
      </c>
      <c r="E10" s="6">
        <v>26</v>
      </c>
      <c r="F10" s="7">
        <f t="shared" si="0"/>
        <v>59.333333333333336</v>
      </c>
      <c r="G10" s="7">
        <f t="shared" si="1"/>
        <v>59</v>
      </c>
      <c r="H10" s="7" t="str">
        <f t="shared" si="2"/>
        <v>geçti</v>
      </c>
    </row>
    <row r="11" spans="1:8" x14ac:dyDescent="0.25">
      <c r="A11" s="3">
        <v>10</v>
      </c>
      <c r="B11" s="5" t="s">
        <v>17</v>
      </c>
      <c r="C11" s="6">
        <v>62</v>
      </c>
      <c r="D11" s="6">
        <v>98</v>
      </c>
      <c r="E11" s="6">
        <v>42</v>
      </c>
      <c r="F11" s="7">
        <f t="shared" si="0"/>
        <v>67.333333333333329</v>
      </c>
      <c r="G11" s="7">
        <f t="shared" si="1"/>
        <v>67</v>
      </c>
      <c r="H11" s="7" t="str">
        <f t="shared" si="2"/>
        <v>geçti</v>
      </c>
    </row>
    <row r="12" spans="1:8" x14ac:dyDescent="0.25">
      <c r="A12" s="3">
        <v>11</v>
      </c>
      <c r="B12" s="5" t="s">
        <v>18</v>
      </c>
      <c r="C12" s="6">
        <v>20</v>
      </c>
      <c r="D12" s="6">
        <v>52</v>
      </c>
      <c r="E12" s="6">
        <v>58</v>
      </c>
      <c r="F12" s="7">
        <f t="shared" si="0"/>
        <v>43.333333333333336</v>
      </c>
      <c r="G12" s="7">
        <f t="shared" si="1"/>
        <v>43</v>
      </c>
      <c r="H12" s="7" t="str">
        <f t="shared" si="2"/>
        <v>kaldı</v>
      </c>
    </row>
    <row r="13" spans="1:8" x14ac:dyDescent="0.25">
      <c r="A13" s="3">
        <v>12</v>
      </c>
      <c r="B13" s="5" t="s">
        <v>19</v>
      </c>
      <c r="C13" s="6">
        <v>14</v>
      </c>
      <c r="D13" s="6">
        <v>60</v>
      </c>
      <c r="E13" s="6">
        <v>74</v>
      </c>
      <c r="F13" s="7">
        <f t="shared" si="0"/>
        <v>49.333333333333336</v>
      </c>
      <c r="G13" s="7">
        <f t="shared" si="1"/>
        <v>49</v>
      </c>
      <c r="H13" s="7" t="str">
        <f t="shared" si="2"/>
        <v>kaldı</v>
      </c>
    </row>
    <row r="14" spans="1:8" x14ac:dyDescent="0.25">
      <c r="A14" s="3">
        <v>13</v>
      </c>
      <c r="B14" s="5" t="s">
        <v>20</v>
      </c>
      <c r="C14" s="6">
        <v>33</v>
      </c>
      <c r="D14" s="6">
        <v>50</v>
      </c>
      <c r="E14" s="6">
        <v>76</v>
      </c>
      <c r="F14" s="7">
        <f t="shared" si="0"/>
        <v>53</v>
      </c>
      <c r="G14" s="7">
        <f t="shared" si="1"/>
        <v>53</v>
      </c>
      <c r="H14" s="7" t="str">
        <f t="shared" si="2"/>
        <v>geçti</v>
      </c>
    </row>
    <row r="16" spans="1:8" x14ac:dyDescent="0.25">
      <c r="A16" s="9" t="s">
        <v>21</v>
      </c>
      <c r="B16" s="9"/>
      <c r="C16" s="8">
        <f>COUNTIF(H2:H14,"geçti")</f>
        <v>9</v>
      </c>
    </row>
    <row r="17" spans="1:3" x14ac:dyDescent="0.25">
      <c r="A17" s="9" t="s">
        <v>22</v>
      </c>
      <c r="B17" s="9"/>
      <c r="C17" s="8">
        <f>COUNTIF(H2:H14,"kaldı")</f>
        <v>4</v>
      </c>
    </row>
    <row r="18" spans="1:3" x14ac:dyDescent="0.25">
      <c r="A18" s="9" t="s">
        <v>23</v>
      </c>
      <c r="B18" s="9"/>
      <c r="C18" s="8">
        <f>MAX(F2:F14)</f>
        <v>87.333333333333329</v>
      </c>
    </row>
    <row r="19" spans="1:3" x14ac:dyDescent="0.25">
      <c r="A19" s="9" t="s">
        <v>26</v>
      </c>
      <c r="B19" s="9"/>
      <c r="C19" s="8">
        <f>MIN(F2:F14)</f>
        <v>43.333333333333336</v>
      </c>
    </row>
    <row r="20" spans="1:3" x14ac:dyDescent="0.25">
      <c r="A20" s="9" t="s">
        <v>24</v>
      </c>
      <c r="B20" s="9"/>
      <c r="C20" s="8">
        <f>(F2+F3+F4+F5+F6+F7+F8+F9+F10+F11+F12+F13+F14)/13</f>
        <v>58.512820512820518</v>
      </c>
    </row>
    <row r="21" spans="1:3" x14ac:dyDescent="0.25">
      <c r="A21" s="9" t="s">
        <v>25</v>
      </c>
      <c r="B21" s="9"/>
      <c r="C21" s="8" t="str">
        <f>IF(C20&lt;50,"sınıf tekrarı",IF(C20&lt;70,"düz geçti",IF(C20&lt;85,"teşekkür belgesi","takdir belgesi")))</f>
        <v>düz geçti</v>
      </c>
    </row>
  </sheetData>
  <mergeCells count="6">
    <mergeCell ref="A21:B21"/>
    <mergeCell ref="A16:B16"/>
    <mergeCell ref="A17:B17"/>
    <mergeCell ref="A18:B18"/>
    <mergeCell ref="A19:B19"/>
    <mergeCell ref="A20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By NeC ® 2010 | Katilimsiz.Com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Halit KAPULLU</dc:creator>
  <cp:lastModifiedBy>Halit KAPULLU</cp:lastModifiedBy>
  <dcterms:created xsi:type="dcterms:W3CDTF">2024-01-01T11:32:57Z</dcterms:created>
  <dcterms:modified xsi:type="dcterms:W3CDTF">2024-01-01T18:27:53Z</dcterms:modified>
</cp:coreProperties>
</file>